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dskolaci0az6let" sheetId="1" state="visible" r:id="rId3"/>
    <sheet name="kluci7az9let" sheetId="2" state="visible" r:id="rId4"/>
    <sheet name="kluci10az14let" sheetId="3" state="visible" r:id="rId5"/>
    <sheet name="holky10az14le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<sst xmlns="http://schemas.openxmlformats.org/spreadsheetml/2006/main" count="74" uniqueCount="28">
  <si>
    <t xml:space="preserve">Triatlon Drahoňův Újezd</t>
  </si>
  <si>
    <t xml:space="preserve">https://triatlondu.asoftware.cz/</t>
  </si>
  <si>
    <t xml:space="preserve">Startovní listina</t>
  </si>
  <si>
    <t xml:space="preserve">Kategorie:</t>
  </si>
  <si>
    <t xml:space="preserve">předškoláci</t>
  </si>
  <si>
    <t xml:space="preserve">Narození od-do:</t>
  </si>
  <si>
    <t xml:space="preserve">Číslo</t>
  </si>
  <si>
    <t xml:space="preserve">Jméno</t>
  </si>
  <si>
    <t xml:space="preserve">Klub</t>
  </si>
  <si>
    <t xml:space="preserve">Ročník</t>
  </si>
  <si>
    <t xml:space="preserve">Plavání</t>
  </si>
  <si>
    <t xml:space="preserve">Kolo</t>
  </si>
  <si>
    <t xml:space="preserve">Běh</t>
  </si>
  <si>
    <t xml:space="preserve">Celkem</t>
  </si>
  <si>
    <t xml:space="preserve">Pořadí</t>
  </si>
  <si>
    <t xml:space="preserve">Moro Dennis</t>
  </si>
  <si>
    <t xml:space="preserve">Moro Leila</t>
  </si>
  <si>
    <t xml:space="preserve">Macháčková Izabela</t>
  </si>
  <si>
    <t xml:space="preserve">Jablečno</t>
  </si>
  <si>
    <t xml:space="preserve">Mladší žáci</t>
  </si>
  <si>
    <t xml:space="preserve">Macháček Jakub</t>
  </si>
  <si>
    <t xml:space="preserve">Moro Yonas</t>
  </si>
  <si>
    <t xml:space="preserve">Skalický Antonín</t>
  </si>
  <si>
    <t xml:space="preserve">HD. Újezd</t>
  </si>
  <si>
    <t xml:space="preserve">Starší žáci</t>
  </si>
  <si>
    <t xml:space="preserve">Starší žákyně</t>
  </si>
  <si>
    <t xml:space="preserve">Skalická Marie</t>
  </si>
  <si>
    <t xml:space="preserve">Drahoňův Újezd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</si>
</sst>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&quot;. &quot;m&quot;. &quot;yyyy"/>
    <numFmt numFmtId="166" formatCode="mm:ss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dotted"/>
      <top/>
      <bottom style="thin"/>
      <diagonal/>
    </border>
    <border diagonalUp="false" diagonalDown="false">
      <left style="dotted"/>
      <right style="dotted"/>
      <top/>
      <bottom style="thin"/>
      <diagonal/>
    </border>
    <border diagonalUp="false" diagonalDown="false">
      <left style="medium"/>
      <right style="dotted"/>
      <top/>
      <bottom style="thin"/>
      <diagonal/>
    </border>
    <border diagonalUp="false" diagonalDown="false">
      <left style="dotted"/>
      <right style="medium"/>
      <top/>
      <bottom style="thin"/>
      <diagonal/>
    </border>
    <border diagonalUp="false" diagonalDown="false">
      <left style="dotted"/>
      <right/>
      <top/>
      <bottom style="thin"/>
      <diagonal/>
    </border>
    <border diagonalUp="false" diagonalDown="false">
      <left/>
      <right style="dotted"/>
      <top style="thin"/>
      <bottom style="thin"/>
      <diagonal/>
    </border>
    <border diagonalUp="false" diagonalDown="false">
      <left style="dotted"/>
      <right style="dotted"/>
      <top style="thin"/>
      <bottom style="thin"/>
      <diagonal/>
    </border>
    <border diagonalUp="false" diagonalDown="false">
      <left style="medium"/>
      <right style="dotted"/>
      <top style="thin"/>
      <bottom style="thin"/>
      <diagonal/>
    </border>
    <border diagonalUp="false" diagonalDown="false">
      <left style="dotted"/>
      <right style="medium"/>
      <top style="thin"/>
      <bottom style="thin"/>
      <diagonal/>
    </border>
    <border diagonalUp="false" diagonalDown="false">
      <left style="dotted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12" activeCellId="0" sqref="F12"/>
    </sheetView>
  </sheetViews>
  <sheetFormatPr defaultColWidth="8.90234375" defaultRowHeight="14.4" customHeight="false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1" width="28.64"/>
    <col collapsed="false" customWidth="true" hidden="false" outlineLevel="0" max="3" min="3" style="1" width="25.66"/>
    <col collapsed="false" customWidth="true" hidden="false" outlineLevel="0" max="4" min="4" style="1" width="10.12"/>
    <col collapsed="false" customWidth="true" hidden="false" outlineLevel="0" max="5" min="5" style="1" width="10.99"/>
    <col collapsed="false" customWidth="true" hidden="false" outlineLevel="0" max="8" min="6" style="1" width="12.57"/>
    <col collapsed="false" customWidth="true" hidden="false" outlineLevel="0" max="9" min="9" style="1" width="9.33"/>
    <col collapsed="false" customWidth="false" hidden="false" outlineLevel="0" max="1024" min="10" style="1" width="8.89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</row>
    <row r="2" customFormat="false" ht="15" hidden="false" customHeight="true" outlineLevel="0" collapsed="false">
      <c r="A2" s="4" t="n">
        <f aca="false">kluci10az14let!A2</f>
        <v>46235</v>
      </c>
      <c r="B2" s="4"/>
      <c r="C2" s="5" t="s">
        <v>2</v>
      </c>
      <c r="D2" s="5"/>
      <c r="E2" s="5"/>
      <c r="G2" s="6" t="s">
        <v>3</v>
      </c>
      <c r="H2" s="7" t="s">
        <v>4</v>
      </c>
      <c r="I2" s="7"/>
      <c r="M2" s="8"/>
    </row>
    <row r="3" customFormat="false" ht="15" hidden="false" customHeight="true" outlineLevel="0" collapsed="false">
      <c r="G3" s="6" t="s">
        <v>5</v>
      </c>
      <c r="H3" s="9" t="str">
        <f aca="false">_xlfn.TEXTJOIN(" - ",0,YEAR(A2)-6, YEAR(A2)-0)</f>
        <v>2020 - 2026</v>
      </c>
      <c r="I3" s="9"/>
    </row>
    <row r="4" s="15" customFormat="true" ht="17.4" hidden="false" customHeight="true" outlineLevel="0" collapsed="false">
      <c r="A4" s="10" t="s">
        <v>6</v>
      </c>
      <c r="B4" s="11" t="s">
        <v>7</v>
      </c>
      <c r="C4" s="11" t="s">
        <v>8</v>
      </c>
      <c r="D4" s="11" t="s">
        <v>9</v>
      </c>
      <c r="E4" s="12" t="s">
        <v>10</v>
      </c>
      <c r="F4" s="11" t="s">
        <v>11</v>
      </c>
      <c r="G4" s="13" t="s">
        <v>12</v>
      </c>
      <c r="H4" s="10" t="s">
        <v>13</v>
      </c>
      <c r="I4" s="14" t="s">
        <v>14</v>
      </c>
    </row>
    <row r="5" s="23" customFormat="true" ht="25.2" hidden="false" customHeight="true" outlineLevel="0" collapsed="false">
      <c r="A5" s="16" t="n">
        <v>9</v>
      </c>
      <c r="B5" s="17" t="s">
        <v>15</v>
      </c>
      <c r="C5" s="17"/>
      <c r="D5" s="17" t="n">
        <v>2021</v>
      </c>
      <c r="E5" s="18" t="n">
        <v>0</v>
      </c>
      <c r="F5" s="19" t="n">
        <v>0.00107638888888889</v>
      </c>
      <c r="G5" s="20" t="n">
        <v>0.000509259259259259</v>
      </c>
      <c r="H5" s="21" t="n">
        <f aca="false">SUM(F5:G5)</f>
        <v>0.00158564814814815</v>
      </c>
      <c r="I5" s="22" t="n">
        <v>1</v>
      </c>
    </row>
    <row r="6" customFormat="false" ht="25.2" hidden="false" customHeight="true" outlineLevel="0" collapsed="false">
      <c r="A6" s="24" t="n">
        <v>8</v>
      </c>
      <c r="B6" s="25" t="s">
        <v>16</v>
      </c>
      <c r="C6" s="25"/>
      <c r="D6" s="25" t="n">
        <v>2021</v>
      </c>
      <c r="E6" s="26" t="n">
        <v>0</v>
      </c>
      <c r="F6" s="27" t="n">
        <v>0.00114583333333333</v>
      </c>
      <c r="G6" s="28" t="n">
        <v>0.000532407407407407</v>
      </c>
      <c r="H6" s="29" t="n">
        <f aca="false">SUM(F6:G6)</f>
        <v>0.00167824074074074</v>
      </c>
      <c r="I6" s="30" t="n">
        <v>2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</row>
    <row r="7" customFormat="false" ht="25.2" hidden="false" customHeight="true" outlineLevel="0" collapsed="false">
      <c r="A7" s="16" t="n">
        <v>4</v>
      </c>
      <c r="B7" s="17" t="s">
        <v>17</v>
      </c>
      <c r="C7" s="17" t="s">
        <v>18</v>
      </c>
      <c r="D7" s="17" t="n">
        <v>2021</v>
      </c>
      <c r="E7" s="18" t="n">
        <v>0</v>
      </c>
      <c r="F7" s="19" t="n">
        <v>0.00119212962962963</v>
      </c>
      <c r="G7" s="20" t="n">
        <v>0.000520833333333333</v>
      </c>
      <c r="H7" s="21" t="n">
        <f aca="false">SUM(F7:G7)</f>
        <v>0.00171296296296296</v>
      </c>
      <c r="I7" s="22" t="n">
        <v>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</row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12" activeCellId="0" sqref="C12"/>
    </sheetView>
  </sheetViews>
  <sheetFormatPr defaultColWidth="8.90234375" defaultRowHeight="13.8" customHeight="false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1" width="28.64"/>
    <col collapsed="false" customWidth="true" hidden="false" outlineLevel="0" max="3" min="3" style="1" width="32.56"/>
    <col collapsed="false" customWidth="true" hidden="false" outlineLevel="0" max="4" min="4" style="1" width="10.12"/>
    <col collapsed="false" customWidth="true" hidden="false" outlineLevel="0" max="7" min="5" style="1" width="10.99"/>
    <col collapsed="false" customWidth="true" hidden="false" outlineLevel="0" max="8" min="8" style="1" width="11.57"/>
    <col collapsed="false" customWidth="true" hidden="false" outlineLevel="0" max="9" min="9" style="1" width="9.33"/>
    <col collapsed="false" customWidth="false" hidden="false" outlineLevel="0" max="1024" min="10" style="1" width="8.89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</row>
    <row r="2" customFormat="false" ht="15" hidden="false" customHeight="true" outlineLevel="0" collapsed="false">
      <c r="A2" s="4" t="n">
        <f aca="false">kluci10az14let!A2</f>
        <v>46235</v>
      </c>
      <c r="B2" s="4"/>
      <c r="C2" s="5" t="s">
        <v>2</v>
      </c>
      <c r="D2" s="5"/>
      <c r="E2" s="5"/>
      <c r="G2" s="6" t="s">
        <v>3</v>
      </c>
      <c r="H2" s="7" t="s">
        <v>19</v>
      </c>
      <c r="I2" s="7"/>
    </row>
    <row r="3" customFormat="false" ht="15" hidden="false" customHeight="true" outlineLevel="0" collapsed="false">
      <c r="G3" s="6" t="s">
        <v>5</v>
      </c>
      <c r="H3" s="9" t="str">
        <f aca="false">_xlfn.TEXTJOIN(" - ",0,YEAR(A2)-9, YEAR(A2)-7)</f>
        <v>2017 - 2019</v>
      </c>
      <c r="I3" s="9"/>
    </row>
    <row r="4" s="15" customFormat="true" ht="17.4" hidden="false" customHeight="true" outlineLevel="0" collapsed="false">
      <c r="A4" s="10" t="s">
        <v>6</v>
      </c>
      <c r="B4" s="11" t="s">
        <v>7</v>
      </c>
      <c r="C4" s="11" t="s">
        <v>8</v>
      </c>
      <c r="D4" s="11" t="s">
        <v>9</v>
      </c>
      <c r="E4" s="32" t="s">
        <v>10</v>
      </c>
      <c r="F4" s="33" t="s">
        <v>11</v>
      </c>
      <c r="G4" s="34" t="s">
        <v>12</v>
      </c>
      <c r="H4" s="10" t="s">
        <v>13</v>
      </c>
      <c r="I4" s="14" t="s">
        <v>14</v>
      </c>
    </row>
    <row r="5" s="23" customFormat="true" ht="25.2" hidden="false" customHeight="true" outlineLevel="0" collapsed="false">
      <c r="A5" s="16" t="n">
        <v>3</v>
      </c>
      <c r="B5" s="17" t="s">
        <v>20</v>
      </c>
      <c r="C5" s="17"/>
      <c r="D5" s="17" t="n">
        <v>2017</v>
      </c>
      <c r="E5" s="18" t="n">
        <v>0.0015162037037037</v>
      </c>
      <c r="F5" s="19" t="n">
        <v>0.00243055555555556</v>
      </c>
      <c r="G5" s="20" t="n">
        <v>0.00100694444444444</v>
      </c>
      <c r="H5" s="21" t="n">
        <f aca="false">SUM(E5:G5)</f>
        <v>0.0049537037037037</v>
      </c>
      <c r="I5" s="22" t="n">
        <v>1</v>
      </c>
    </row>
    <row r="6" customFormat="false" ht="25.2" hidden="false" customHeight="true" outlineLevel="0" collapsed="false">
      <c r="A6" s="35" t="n">
        <v>10</v>
      </c>
      <c r="B6" s="36" t="s">
        <v>21</v>
      </c>
      <c r="C6" s="36"/>
      <c r="D6" s="36" t="n">
        <v>2018</v>
      </c>
      <c r="E6" s="37" t="n">
        <v>0.00170138888888889</v>
      </c>
      <c r="F6" s="38" t="n">
        <v>0.00244212962962963</v>
      </c>
      <c r="G6" s="39" t="n">
        <v>0.00105324074074074</v>
      </c>
      <c r="H6" s="29" t="n">
        <f aca="false">SUM(E6:G6)</f>
        <v>0.00519675925925926</v>
      </c>
      <c r="I6" s="40" t="n">
        <v>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</row>
    <row r="7" customFormat="false" ht="25.2" hidden="false" customHeight="true" outlineLevel="0" collapsed="false">
      <c r="A7" s="16" t="n">
        <v>1</v>
      </c>
      <c r="B7" s="17" t="s">
        <v>22</v>
      </c>
      <c r="C7" s="17" t="s">
        <v>23</v>
      </c>
      <c r="D7" s="17" t="n">
        <v>2019</v>
      </c>
      <c r="E7" s="18" t="n">
        <v>0.00274305555555556</v>
      </c>
      <c r="F7" s="19" t="n">
        <v>0.0053125</v>
      </c>
      <c r="G7" s="20" t="n">
        <v>0.00122685185185185</v>
      </c>
      <c r="H7" s="21" t="n">
        <f aca="false">SUM(E7:G7)</f>
        <v>0.00928240740740741</v>
      </c>
      <c r="I7" s="22" t="n">
        <v>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</row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14" activeCellId="0" sqref="E14"/>
    </sheetView>
  </sheetViews>
  <sheetFormatPr defaultColWidth="8.90234375" defaultRowHeight="13.8" customHeight="false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1" width="28.64"/>
    <col collapsed="false" customWidth="true" hidden="false" outlineLevel="0" max="3" min="3" style="1" width="32.56"/>
    <col collapsed="false" customWidth="true" hidden="false" outlineLevel="0" max="4" min="4" style="1" width="10.12"/>
    <col collapsed="false" customWidth="true" hidden="false" outlineLevel="0" max="7" min="5" style="1" width="10.99"/>
    <col collapsed="false" customWidth="true" hidden="false" outlineLevel="0" max="8" min="8" style="1" width="11.57"/>
    <col collapsed="false" customWidth="true" hidden="false" outlineLevel="0" max="9" min="9" style="1" width="9.33"/>
    <col collapsed="false" customWidth="false" hidden="false" outlineLevel="0" max="1024" min="10" style="1" width="8.89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</row>
    <row r="2" customFormat="false" ht="15" hidden="false" customHeight="true" outlineLevel="0" collapsed="false">
      <c r="A2" s="4" t="n">
        <v>46235</v>
      </c>
      <c r="B2" s="4"/>
      <c r="C2" s="5" t="s">
        <v>2</v>
      </c>
      <c r="D2" s="5"/>
      <c r="E2" s="5"/>
      <c r="G2" s="6" t="s">
        <v>3</v>
      </c>
      <c r="H2" s="7" t="s">
        <v>24</v>
      </c>
      <c r="I2" s="7"/>
    </row>
    <row r="3" customFormat="false" ht="15" hidden="false" customHeight="true" outlineLevel="0" collapsed="false">
      <c r="G3" s="6" t="s">
        <v>5</v>
      </c>
      <c r="H3" s="9" t="str">
        <f aca="false">_xlfn.TEXTJOIN(" - ",0,YEAR(A2)-14, YEAR(A2)-10)</f>
        <v>2012 - 2016</v>
      </c>
      <c r="I3" s="9"/>
    </row>
    <row r="4" s="15" customFormat="true" ht="17.4" hidden="false" customHeight="true" outlineLevel="0" collapsed="false">
      <c r="A4" s="10" t="s">
        <v>6</v>
      </c>
      <c r="B4" s="11" t="s">
        <v>7</v>
      </c>
      <c r="C4" s="11" t="s">
        <v>8</v>
      </c>
      <c r="D4" s="11" t="s">
        <v>9</v>
      </c>
      <c r="E4" s="12" t="s">
        <v>10</v>
      </c>
      <c r="F4" s="11" t="s">
        <v>11</v>
      </c>
      <c r="G4" s="13" t="s">
        <v>12</v>
      </c>
      <c r="H4" s="10" t="s">
        <v>13</v>
      </c>
      <c r="I4" s="14" t="s">
        <v>14</v>
      </c>
    </row>
    <row r="5" s="23" customFormat="true" ht="25.2" hidden="false" customHeight="true" outlineLevel="0" collapsed="false">
      <c r="A5" s="16" t="n">
        <v>3</v>
      </c>
      <c r="B5" s="17" t="s">
        <v>20</v>
      </c>
      <c r="C5" s="17"/>
      <c r="D5" s="17" t="n">
        <v>2017</v>
      </c>
      <c r="E5" s="18" t="n">
        <v>0.0015162037037037</v>
      </c>
      <c r="F5" s="19" t="n">
        <v>0.00243055555555556</v>
      </c>
      <c r="G5" s="20" t="n">
        <v>0.00100694444444444</v>
      </c>
      <c r="H5" s="21" t="n">
        <f aca="false">SUM(E5:G5)</f>
        <v>0.0049537037037037</v>
      </c>
      <c r="I5" s="22" t="n">
        <v>1</v>
      </c>
    </row>
    <row r="6" customFormat="false" ht="25.2" hidden="false" customHeight="true" outlineLevel="0" collapsed="false">
      <c r="A6" s="35" t="n">
        <v>10</v>
      </c>
      <c r="B6" s="36" t="s">
        <v>21</v>
      </c>
      <c r="C6" s="36"/>
      <c r="D6" s="36" t="n">
        <v>2018</v>
      </c>
      <c r="E6" s="37" t="n">
        <v>0.00170138888888889</v>
      </c>
      <c r="F6" s="38" t="n">
        <v>0.00244212962962963</v>
      </c>
      <c r="G6" s="39" t="n">
        <v>0.00105324074074074</v>
      </c>
      <c r="H6" s="29" t="n">
        <f aca="false">SUM(E6:G6)</f>
        <v>0.00519675925925926</v>
      </c>
      <c r="I6" s="40" t="n">
        <v>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</row>
    <row r="7" customFormat="false" ht="25.2" hidden="false" customHeight="true" outlineLevel="0" collapsed="false">
      <c r="A7" s="16" t="n">
        <v>1</v>
      </c>
      <c r="B7" s="17" t="s">
        <v>22</v>
      </c>
      <c r="C7" s="17" t="s">
        <v>23</v>
      </c>
      <c r="D7" s="17" t="n">
        <v>2019</v>
      </c>
      <c r="E7" s="18" t="n">
        <v>0.00274305555555556</v>
      </c>
      <c r="F7" s="19" t="n">
        <v>0.0053125</v>
      </c>
      <c r="G7" s="20" t="n">
        <v>0.00122685185185185</v>
      </c>
      <c r="H7" s="21" t="n">
        <f aca="false">SUM(E7:G7)</f>
        <v>0.00928240740740741</v>
      </c>
      <c r="I7" s="22" t="n">
        <v>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</row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6" activeCellId="0" sqref="A6"/>
    </sheetView>
  </sheetViews>
  <sheetFormatPr defaultColWidth="8.90234375" defaultRowHeight="13.8" customHeight="false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1" width="28.64"/>
    <col collapsed="false" customWidth="true" hidden="false" outlineLevel="0" max="3" min="3" style="1" width="32.56"/>
    <col collapsed="false" customWidth="true" hidden="false" outlineLevel="0" max="4" min="4" style="1" width="10.12"/>
    <col collapsed="false" customWidth="true" hidden="false" outlineLevel="0" max="7" min="5" style="1" width="10.99"/>
    <col collapsed="false" customWidth="true" hidden="false" outlineLevel="0" max="8" min="8" style="1" width="11.57"/>
    <col collapsed="false" customWidth="true" hidden="false" outlineLevel="0" max="9" min="9" style="1" width="9.33"/>
    <col collapsed="false" customWidth="false" hidden="false" outlineLevel="0" max="1024" min="10" style="1" width="8.89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</row>
    <row r="2" customFormat="false" ht="15" hidden="false" customHeight="true" outlineLevel="0" collapsed="false">
      <c r="A2" s="4" t="n">
        <f aca="false">kluci10az14let!A2</f>
        <v>46235</v>
      </c>
      <c r="B2" s="4"/>
      <c r="C2" s="5" t="s">
        <v>2</v>
      </c>
      <c r="D2" s="5"/>
      <c r="E2" s="5"/>
      <c r="G2" s="6" t="s">
        <v>3</v>
      </c>
      <c r="H2" s="7" t="s">
        <v>25</v>
      </c>
      <c r="I2" s="7"/>
    </row>
    <row r="3" customFormat="false" ht="15" hidden="false" customHeight="true" outlineLevel="0" collapsed="false">
      <c r="G3" s="6" t="s">
        <v>5</v>
      </c>
      <c r="H3" s="9" t="str">
        <f aca="false">_xlfn.TEXTJOIN(" - ",0,YEAR(A2)-14, YEAR(A2)-10)</f>
        <v>2012 - 2016</v>
      </c>
      <c r="I3" s="9"/>
    </row>
    <row r="4" s="15" customFormat="true" ht="17.4" hidden="false" customHeight="true" outlineLevel="0" collapsed="false">
      <c r="A4" s="10" t="s">
        <v>6</v>
      </c>
      <c r="B4" s="11" t="s">
        <v>7</v>
      </c>
      <c r="C4" s="11" t="s">
        <v>8</v>
      </c>
      <c r="D4" s="11" t="s">
        <v>9</v>
      </c>
      <c r="E4" s="12" t="s">
        <v>10</v>
      </c>
      <c r="F4" s="11" t="s">
        <v>11</v>
      </c>
      <c r="G4" s="13" t="s">
        <v>12</v>
      </c>
      <c r="H4" s="10" t="s">
        <v>13</v>
      </c>
      <c r="I4" s="14" t="s">
        <v>14</v>
      </c>
    </row>
    <row r="5" s="31" customFormat="true" ht="25.2" hidden="false" customHeight="true" outlineLevel="0" collapsed="false">
      <c r="A5" s="16" t="n">
        <v>2</v>
      </c>
      <c r="B5" s="41" t="s">
        <v>26</v>
      </c>
      <c r="C5" s="41" t="s">
        <v>27</v>
      </c>
      <c r="D5" s="41" t="n">
        <v>2016</v>
      </c>
      <c r="E5" s="42" t="n">
        <v>0.00239583333333333</v>
      </c>
      <c r="F5" s="43" t="n">
        <v>0.00699074074074074</v>
      </c>
      <c r="G5" s="44" t="n">
        <v>0.00215277777777778</v>
      </c>
      <c r="H5" s="21" t="n">
        <f aca="false">SUM(E5:G5)</f>
        <v>0.0115393518518519</v>
      </c>
      <c r="I5" s="45" t="n">
        <v>1</v>
      </c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3353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en-US</dc:language>
  <cp:lastModifiedBy/>
  <cp:lastPrinted>2026-07-30T19:03:06Z</cp:lastPrinted>
  <dcterms:modified xsi:type="dcterms:W3CDTF">2026-08-01T15:55:10Z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